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95" activeTab="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/>
  <calcPr fullCalcOnLoad="1"/>
</workbook>
</file>

<file path=xl/sharedStrings.xml><?xml version="1.0" encoding="utf-8"?>
<sst xmlns="http://schemas.openxmlformats.org/spreadsheetml/2006/main" count="37" uniqueCount="37">
  <si>
    <t>INSTRUMENT</t>
  </si>
  <si>
    <t>Listen-
preis</t>
  </si>
  <si>
    <t>Barpreis
(Aktion)</t>
  </si>
  <si>
    <t>Mietpreis</t>
  </si>
  <si>
    <t>Miete pro 
Monat</t>
  </si>
  <si>
    <t>4 Monats-
mieten</t>
  </si>
  <si>
    <t>Restwert nach 
4 Mon.</t>
  </si>
  <si>
    <t>6 Monats-
mieten</t>
  </si>
  <si>
    <t>Restwert nach
6 Mon.</t>
  </si>
  <si>
    <t>Ver-sicherung 
(optional)</t>
  </si>
  <si>
    <t>KLARINETTEN</t>
  </si>
  <si>
    <t>Yamaha YCL-255</t>
  </si>
  <si>
    <t>Arnolds &amp; Sons Terra</t>
  </si>
  <si>
    <t>Yamaha YCL-458-VDHMII</t>
  </si>
  <si>
    <t>QUERFLÖTEN</t>
  </si>
  <si>
    <t>Toptone</t>
  </si>
  <si>
    <t>Yamaha YFL-212VDHM</t>
  </si>
  <si>
    <t>Yamaha YFL-272VDHM</t>
  </si>
  <si>
    <t>T. James 10X II</t>
  </si>
  <si>
    <t>ALTSAXOPHONE</t>
  </si>
  <si>
    <t>Jupiter Event Edition</t>
  </si>
  <si>
    <t>Yamaha YAS-VDHM II</t>
  </si>
  <si>
    <t>TENORSAXOPHON</t>
  </si>
  <si>
    <t>Yamaha YTS-280</t>
  </si>
  <si>
    <t>TROMPETEN</t>
  </si>
  <si>
    <t>Yamaha YTR-3335</t>
  </si>
  <si>
    <t>Yamaha YTR-4335GII</t>
  </si>
  <si>
    <t>Jupiter JP-606MRST</t>
  </si>
  <si>
    <t>TENORHORN</t>
  </si>
  <si>
    <t>CERVENY CTH421-4</t>
  </si>
  <si>
    <t>Kompatibilitätsbericht für Mietkaufliste.xls</t>
  </si>
  <si>
    <t>Ausführen auf 26.03.2013 10:12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</si>
  <si>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</si>
  <si>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</si>
  <si>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</si>
  <si>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</si>
  <si>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Stand 10.06.2021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</si>
</sst>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;&quot;-€ &quot;#,##0"/>
    <numFmt numFmtId="165" formatCode="&quot;€ &quot;#,##0.00;&quot;-€ &quot;#,##0.00"/>
  </numFmts>
  <fonts count="39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34" borderId="14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34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5" borderId="10" xfId="0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36" borderId="16" xfId="0" applyFont="1" applyFill="1" applyBorder="1" applyAlignment="1">
      <alignment/>
    </xf>
    <xf numFmtId="164" fontId="4" fillId="36" borderId="16" xfId="0" applyNumberFormat="1" applyFont="1" applyFill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36" borderId="17" xfId="0" applyNumberFormat="1" applyFont="1" applyFill="1" applyBorder="1" applyAlignment="1">
      <alignment/>
    </xf>
    <xf numFmtId="164" fontId="4" fillId="34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4" fillId="36" borderId="14" xfId="0" applyFont="1" applyFill="1" applyBorder="1" applyAlignment="1">
      <alignment/>
    </xf>
    <xf numFmtId="164" fontId="4" fillId="36" borderId="14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4" fontId="4" fillId="0" borderId="10" xfId="0" applyNumberFormat="1" applyFont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164" fontId="4" fillId="36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35" borderId="16" xfId="0" applyFont="1" applyFill="1" applyBorder="1" applyAlignment="1">
      <alignment/>
    </xf>
    <xf numFmtId="164" fontId="4" fillId="0" borderId="19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26.421875" style="0" customWidth="1"/>
    <col min="2" max="10" width="11.28125" style="0" customWidth="1"/>
  </cols>
  <sheetData>
    <row r="1" spans="1:10" ht="48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5" t="s">
        <v>7</v>
      </c>
      <c r="I1" s="3" t="s">
        <v>8</v>
      </c>
      <c r="J1" s="6" t="s">
        <v>9</v>
      </c>
    </row>
    <row r="2" spans="1:9" ht="15.75">
      <c r="A2" s="7" t="s">
        <v>10</v>
      </c>
      <c r="B2" s="8"/>
      <c r="C2" s="9"/>
      <c r="D2" s="9"/>
      <c r="E2" s="9"/>
      <c r="F2" s="9"/>
      <c r="G2" s="9"/>
      <c r="H2" s="9"/>
      <c r="I2" s="9"/>
    </row>
    <row r="3" spans="1:10" s="13" customFormat="1" ht="15">
      <c r="A3" s="10" t="s">
        <v>11</v>
      </c>
      <c r="B3" s="11">
        <v>669</v>
      </c>
      <c r="C3" s="11">
        <v>499</v>
      </c>
      <c r="D3" s="11">
        <f>C3+50</f>
        <v>549</v>
      </c>
      <c r="E3" s="11">
        <v>31</v>
      </c>
      <c r="F3" s="11">
        <f>4*E3</f>
        <v>124</v>
      </c>
      <c r="G3" s="11">
        <f>D3-F3</f>
        <v>425</v>
      </c>
      <c r="H3" s="11">
        <f>6*E3</f>
        <v>186</v>
      </c>
      <c r="I3" s="11">
        <f>D3-H3</f>
        <v>363</v>
      </c>
      <c r="J3" s="12">
        <v>39.9</v>
      </c>
    </row>
    <row r="4" spans="1:10" ht="15">
      <c r="A4" s="14" t="s">
        <v>12</v>
      </c>
      <c r="B4" s="15">
        <v>898</v>
      </c>
      <c r="C4" s="15">
        <v>790</v>
      </c>
      <c r="D4" s="15">
        <f>C4+50</f>
        <v>840</v>
      </c>
      <c r="E4" s="16">
        <v>42</v>
      </c>
      <c r="F4" s="16">
        <f>4*E4</f>
        <v>168</v>
      </c>
      <c r="G4" s="15">
        <f>D4-F4</f>
        <v>672</v>
      </c>
      <c r="H4" s="15">
        <f>E4*6</f>
        <v>252</v>
      </c>
      <c r="I4" s="15">
        <f>D4-H4</f>
        <v>588</v>
      </c>
      <c r="J4" s="17">
        <v>49.89</v>
      </c>
    </row>
    <row r="5" spans="1:10" s="18" customFormat="1" ht="15">
      <c r="A5" s="10" t="s">
        <v>13</v>
      </c>
      <c r="B5" s="11">
        <v>1968</v>
      </c>
      <c r="C5" s="11">
        <v>1549</v>
      </c>
      <c r="D5" s="11">
        <f>C5+50</f>
        <v>1599</v>
      </c>
      <c r="E5" s="11">
        <v>80</v>
      </c>
      <c r="F5" s="11">
        <f>4*E5</f>
        <v>320</v>
      </c>
      <c r="G5" s="11">
        <f>D5-F5</f>
        <v>1279</v>
      </c>
      <c r="H5" s="11">
        <f>E5*6</f>
        <v>480</v>
      </c>
      <c r="I5" s="11">
        <f>D5-H5</f>
        <v>1119</v>
      </c>
      <c r="J5" s="12">
        <v>49.89</v>
      </c>
    </row>
    <row r="6" spans="1:10" s="23" customFormat="1" ht="8.25" customHeight="1">
      <c r="A6" s="19"/>
      <c r="B6" s="20"/>
      <c r="C6" s="20"/>
      <c r="D6" s="20"/>
      <c r="E6" s="21"/>
      <c r="F6" s="21"/>
      <c r="G6" s="20"/>
      <c r="H6" s="20"/>
      <c r="I6" s="20"/>
      <c r="J6" s="22"/>
    </row>
    <row r="7" spans="1:10" ht="15.75">
      <c r="A7" s="24" t="s">
        <v>14</v>
      </c>
      <c r="B7" s="25"/>
      <c r="C7" s="26"/>
      <c r="D7" s="20"/>
      <c r="E7" s="21"/>
      <c r="F7" s="21"/>
      <c r="G7" s="20"/>
      <c r="H7" s="20"/>
      <c r="I7" s="20"/>
      <c r="J7" s="27"/>
    </row>
    <row r="8" spans="1:10" ht="15" hidden="1">
      <c r="A8" s="28" t="s">
        <v>15</v>
      </c>
      <c r="B8" s="29">
        <v>599</v>
      </c>
      <c r="C8" s="29">
        <v>469</v>
      </c>
      <c r="D8" s="30">
        <f>C8+50</f>
        <v>519</v>
      </c>
      <c r="E8" s="31">
        <f>5%*D8</f>
        <v>25.950000000000003</v>
      </c>
      <c r="F8" s="32">
        <f>4*E8</f>
        <v>103.80000000000001</v>
      </c>
      <c r="G8" s="30">
        <f>D8-F8</f>
        <v>415.2</v>
      </c>
      <c r="H8" s="30">
        <f>E8*6</f>
        <v>155.70000000000002</v>
      </c>
      <c r="I8" s="30">
        <f>D8-H8</f>
        <v>363.29999999999995</v>
      </c>
      <c r="J8" s="27"/>
    </row>
    <row r="9" spans="1:10" s="36" customFormat="1" ht="15">
      <c r="A9" s="33" t="s">
        <v>16</v>
      </c>
      <c r="B9" s="34">
        <v>906</v>
      </c>
      <c r="C9" s="34">
        <v>699</v>
      </c>
      <c r="D9" s="34">
        <f>C9+50</f>
        <v>749</v>
      </c>
      <c r="E9" s="34">
        <v>38</v>
      </c>
      <c r="F9" s="34">
        <f>4*E9</f>
        <v>152</v>
      </c>
      <c r="G9" s="34">
        <f>D9-F9</f>
        <v>597</v>
      </c>
      <c r="H9" s="34">
        <f>E9*6</f>
        <v>228</v>
      </c>
      <c r="I9" s="34">
        <f>D9-H9</f>
        <v>521</v>
      </c>
      <c r="J9" s="35">
        <v>49.89</v>
      </c>
    </row>
    <row r="10" spans="1:10" s="37" customFormat="1" ht="15">
      <c r="A10" s="10" t="s">
        <v>17</v>
      </c>
      <c r="B10" s="11">
        <v>975</v>
      </c>
      <c r="C10" s="11">
        <v>739</v>
      </c>
      <c r="D10" s="11">
        <f>C10+50</f>
        <v>789</v>
      </c>
      <c r="E10" s="11">
        <v>40</v>
      </c>
      <c r="F10" s="11">
        <f>4*E10</f>
        <v>160</v>
      </c>
      <c r="G10" s="11">
        <f>D10-F10</f>
        <v>629</v>
      </c>
      <c r="H10" s="11">
        <f>E10*6</f>
        <v>240</v>
      </c>
      <c r="I10" s="11">
        <f>D10-H10</f>
        <v>549</v>
      </c>
      <c r="J10" s="12">
        <v>49.89</v>
      </c>
    </row>
    <row r="11" spans="1:10" ht="15" hidden="1">
      <c r="A11" s="38" t="s">
        <v>18</v>
      </c>
      <c r="B11" s="39">
        <v>620</v>
      </c>
      <c r="C11" s="39">
        <v>490</v>
      </c>
      <c r="D11" s="39">
        <f>C11+50</f>
        <v>540</v>
      </c>
      <c r="E11" s="39">
        <v>27</v>
      </c>
      <c r="F11" s="39">
        <f>4*E11</f>
        <v>108</v>
      </c>
      <c r="G11" s="39">
        <f>D11-F11</f>
        <v>432</v>
      </c>
      <c r="H11" s="39">
        <f>E11*6</f>
        <v>162</v>
      </c>
      <c r="I11" s="39">
        <f>D11-H11</f>
        <v>378</v>
      </c>
      <c r="J11" s="27"/>
    </row>
    <row r="12" spans="1:10" ht="8.25" customHeight="1">
      <c r="A12" s="40"/>
      <c r="B12" s="41"/>
      <c r="C12" s="41"/>
      <c r="D12" s="20"/>
      <c r="E12" s="21"/>
      <c r="F12" s="21"/>
      <c r="G12" s="20"/>
      <c r="H12" s="20"/>
      <c r="I12" s="20"/>
      <c r="J12" s="27"/>
    </row>
    <row r="13" spans="1:10" ht="15.75">
      <c r="A13" s="24" t="s">
        <v>19</v>
      </c>
      <c r="B13" s="25"/>
      <c r="C13" s="26"/>
      <c r="D13" s="20"/>
      <c r="E13" s="21"/>
      <c r="F13" s="21"/>
      <c r="G13" s="20"/>
      <c r="H13" s="20"/>
      <c r="I13" s="20"/>
      <c r="J13" s="27"/>
    </row>
    <row r="14" spans="1:10" ht="15" hidden="1">
      <c r="A14" s="42" t="s">
        <v>20</v>
      </c>
      <c r="B14" s="43"/>
      <c r="C14" s="43">
        <v>799</v>
      </c>
      <c r="D14" s="30">
        <f>C14+50</f>
        <v>849</v>
      </c>
      <c r="E14" s="31">
        <f>5%*D14</f>
        <v>42.45</v>
      </c>
      <c r="F14" s="32">
        <f>4*E14</f>
        <v>169.8</v>
      </c>
      <c r="G14" s="30">
        <f>D14-F14</f>
        <v>679.2</v>
      </c>
      <c r="H14" s="30">
        <f>E14*6</f>
        <v>254.70000000000002</v>
      </c>
      <c r="I14" s="30">
        <f>D14-H14</f>
        <v>594.3</v>
      </c>
      <c r="J14" s="27"/>
    </row>
    <row r="15" spans="1:10" s="36" customFormat="1" ht="15">
      <c r="A15" s="33" t="s">
        <v>21</v>
      </c>
      <c r="B15" s="34">
        <v>1545</v>
      </c>
      <c r="C15" s="34">
        <v>1289</v>
      </c>
      <c r="D15" s="34">
        <f>C15+50</f>
        <v>1339</v>
      </c>
      <c r="E15" s="34">
        <v>67</v>
      </c>
      <c r="F15" s="34">
        <f>4*E15</f>
        <v>268</v>
      </c>
      <c r="G15" s="34">
        <f>D15-F15</f>
        <v>1071</v>
      </c>
      <c r="H15" s="34">
        <f>E15*6</f>
        <v>402</v>
      </c>
      <c r="I15" s="34">
        <f>D15-H15</f>
        <v>937</v>
      </c>
      <c r="J15" s="35">
        <v>49.89</v>
      </c>
    </row>
    <row r="16" spans="1:10" ht="8.25" customHeight="1">
      <c r="A16" s="44"/>
      <c r="B16" s="20"/>
      <c r="C16" s="20"/>
      <c r="D16" s="20"/>
      <c r="E16" s="21"/>
      <c r="F16" s="21"/>
      <c r="G16" s="20"/>
      <c r="H16" s="20"/>
      <c r="I16" s="20"/>
      <c r="J16" s="27"/>
    </row>
    <row r="17" spans="1:10" ht="15.75">
      <c r="A17" s="24" t="s">
        <v>22</v>
      </c>
      <c r="B17" s="25"/>
      <c r="C17" s="26"/>
      <c r="D17" s="20"/>
      <c r="E17" s="21"/>
      <c r="F17" s="21"/>
      <c r="G17" s="20"/>
      <c r="H17" s="20"/>
      <c r="I17" s="20"/>
      <c r="J17" s="27"/>
    </row>
    <row r="18" spans="1:10" s="36" customFormat="1" ht="15.75" hidden="1">
      <c r="A18" s="45"/>
      <c r="B18" s="46"/>
      <c r="C18" s="47"/>
      <c r="D18" s="48"/>
      <c r="E18" s="48"/>
      <c r="F18" s="48"/>
      <c r="G18" s="48"/>
      <c r="H18" s="48"/>
      <c r="I18" s="48"/>
      <c r="J18" s="49"/>
    </row>
    <row r="19" spans="1:10" s="18" customFormat="1" ht="15">
      <c r="A19" s="10" t="s">
        <v>23</v>
      </c>
      <c r="B19" s="11">
        <v>1923</v>
      </c>
      <c r="C19" s="11">
        <v>1444</v>
      </c>
      <c r="D19" s="11">
        <f>C19+50</f>
        <v>1494</v>
      </c>
      <c r="E19" s="11">
        <v>70</v>
      </c>
      <c r="F19" s="11">
        <f>4*E19</f>
        <v>280</v>
      </c>
      <c r="G19" s="11">
        <f>D19-F19</f>
        <v>1214</v>
      </c>
      <c r="H19" s="11">
        <f>E19*6</f>
        <v>420</v>
      </c>
      <c r="I19" s="11">
        <f>D19-H19</f>
        <v>1074</v>
      </c>
      <c r="J19" s="12">
        <v>49.89</v>
      </c>
    </row>
    <row r="20" spans="1:10" ht="8.25" customHeight="1">
      <c r="A20" s="40"/>
      <c r="B20" s="41"/>
      <c r="C20" s="41"/>
      <c r="D20" s="20"/>
      <c r="E20" s="21"/>
      <c r="F20" s="21"/>
      <c r="G20" s="20"/>
      <c r="H20" s="20"/>
      <c r="I20" s="20"/>
      <c r="J20" s="27"/>
    </row>
    <row r="21" spans="1:10" ht="15.75">
      <c r="A21" s="24" t="s">
        <v>24</v>
      </c>
      <c r="B21" s="25"/>
      <c r="C21" s="26"/>
      <c r="D21" s="20"/>
      <c r="E21" s="21"/>
      <c r="F21" s="21"/>
      <c r="G21" s="20"/>
      <c r="H21" s="20"/>
      <c r="I21" s="20"/>
      <c r="J21" s="27"/>
    </row>
    <row r="22" spans="1:10" s="36" customFormat="1" ht="15">
      <c r="A22" s="33" t="s">
        <v>25</v>
      </c>
      <c r="B22" s="34">
        <v>807</v>
      </c>
      <c r="C22" s="34">
        <v>598</v>
      </c>
      <c r="D22" s="50">
        <f>C22+50</f>
        <v>648</v>
      </c>
      <c r="E22" s="51">
        <v>32</v>
      </c>
      <c r="F22" s="51">
        <f>4*E22</f>
        <v>128</v>
      </c>
      <c r="G22" s="50">
        <f>D22-F22</f>
        <v>520</v>
      </c>
      <c r="H22" s="50">
        <f>E22*6</f>
        <v>192</v>
      </c>
      <c r="I22" s="50">
        <f>D22-H22</f>
        <v>456</v>
      </c>
      <c r="J22" s="35">
        <v>39.9</v>
      </c>
    </row>
    <row r="23" spans="1:10" s="18" customFormat="1" ht="15">
      <c r="A23" s="10" t="s">
        <v>26</v>
      </c>
      <c r="B23" s="11">
        <v>902</v>
      </c>
      <c r="C23" s="11">
        <v>698</v>
      </c>
      <c r="D23" s="11">
        <f>C23+50</f>
        <v>748</v>
      </c>
      <c r="E23" s="11">
        <v>37</v>
      </c>
      <c r="F23" s="11">
        <f>4*E23</f>
        <v>148</v>
      </c>
      <c r="G23" s="11">
        <f>D23-F23</f>
        <v>600</v>
      </c>
      <c r="H23" s="11">
        <f>E23*6</f>
        <v>222</v>
      </c>
      <c r="I23" s="11">
        <f>D23-H23</f>
        <v>526</v>
      </c>
      <c r="J23" s="12">
        <v>49.89</v>
      </c>
    </row>
    <row r="24" spans="1:10" ht="15" hidden="1">
      <c r="A24" s="52" t="s">
        <v>27</v>
      </c>
      <c r="B24" s="53">
        <v>820</v>
      </c>
      <c r="C24" s="53">
        <v>689</v>
      </c>
      <c r="D24" s="53">
        <f>C24+50</f>
        <v>739</v>
      </c>
      <c r="E24" s="53">
        <v>37</v>
      </c>
      <c r="F24" s="53">
        <f>4*E24</f>
        <v>148</v>
      </c>
      <c r="G24" s="53">
        <f>D24-F24</f>
        <v>591</v>
      </c>
      <c r="H24" s="53">
        <f>E24*6</f>
        <v>222</v>
      </c>
      <c r="I24" s="53">
        <f>D24-H24</f>
        <v>517</v>
      </c>
      <c r="J24" s="54"/>
    </row>
    <row r="25" spans="1:10" ht="8.25" customHeight="1">
      <c r="A25" s="40"/>
      <c r="B25" s="41"/>
      <c r="C25" s="41"/>
      <c r="D25" s="20"/>
      <c r="E25" s="21"/>
      <c r="F25" s="21"/>
      <c r="G25" s="20"/>
      <c r="H25" s="20"/>
      <c r="I25" s="20"/>
      <c r="J25" s="54"/>
    </row>
    <row r="26" spans="1:9" ht="15.75" hidden="1">
      <c r="A26" s="55" t="s">
        <v>28</v>
      </c>
      <c r="B26" s="56"/>
      <c r="C26" s="20"/>
      <c r="D26" s="20"/>
      <c r="E26" s="21"/>
      <c r="F26" s="21"/>
      <c r="G26" s="20"/>
      <c r="H26" s="20"/>
      <c r="I26" s="20"/>
    </row>
    <row r="27" spans="1:9" s="36" customFormat="1" ht="15" hidden="1">
      <c r="A27" s="57" t="s">
        <v>29</v>
      </c>
      <c r="B27" s="51">
        <v>1840</v>
      </c>
      <c r="C27" s="51">
        <v>1420</v>
      </c>
      <c r="D27" s="51">
        <f>C27+50</f>
        <v>1470</v>
      </c>
      <c r="E27" s="51">
        <v>70</v>
      </c>
      <c r="F27" s="51">
        <f>4*E27</f>
        <v>280</v>
      </c>
      <c r="G27" s="51">
        <f>D27-F27</f>
        <v>1190</v>
      </c>
      <c r="H27" s="51">
        <f>E27*6</f>
        <v>420</v>
      </c>
      <c r="I27" s="51">
        <f>D27-H27</f>
        <v>1050</v>
      </c>
    </row>
    <row r="28" ht="12.75">
      <c r="A28" s="58" t="s">
        <v>36</v>
      </c>
    </row>
  </sheetData>
  <sheetProtection selectLockedCells="1" selectUnlockedCells="1"/>
  <printOptions horizontalCentered="1" verticalCentered="1"/>
  <pageMargins left="0.8659722222222223" right="0.7875" top="0.7479166666666666" bottom="0.9840277777777777" header="0.5118055555555555" footer="0.5118055555555555"/>
  <pageSetup horizontalDpi="300" verticalDpi="300" orientation="landscape" paperSize="9" r:id="rId1"/>
  <headerFooter alignWithMargins="0">
    <oddHeader>&amp;LVotruba Musikinstrumente GmbH</oddHeader>
    <oddFooter>&amp;L&amp;F&amp;RPreisänderungen vorbehalten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59" t="s">
        <v>30</v>
      </c>
      <c r="C1" s="60"/>
      <c r="D1" s="61"/>
      <c r="E1" s="61"/>
    </row>
    <row r="2" spans="2:5" ht="12.75">
      <c r="B2" s="59" t="s">
        <v>31</v>
      </c>
      <c r="C2" s="60"/>
      <c r="D2" s="61"/>
      <c r="E2" s="61"/>
    </row>
    <row r="3" spans="2:5" ht="12.75">
      <c r="B3" s="62"/>
      <c r="C3" s="62"/>
      <c r="D3" s="63"/>
      <c r="E3" s="63"/>
    </row>
    <row r="4" spans="2:5" ht="51">
      <c r="B4" s="64" t="s">
        <v>32</v>
      </c>
      <c r="C4" s="62"/>
      <c r="D4" s="63"/>
      <c r="E4" s="63"/>
    </row>
    <row r="5" spans="2:5" ht="12.75">
      <c r="B5" s="62"/>
      <c r="C5" s="62"/>
      <c r="D5" s="63"/>
      <c r="E5" s="63"/>
    </row>
    <row r="6" spans="2:5" ht="12.75">
      <c r="B6" s="59" t="s">
        <v>33</v>
      </c>
      <c r="C6" s="60"/>
      <c r="D6" s="61"/>
      <c r="E6" s="65" t="s">
        <v>34</v>
      </c>
    </row>
    <row r="7" spans="2:5" ht="12.75">
      <c r="B7" s="62"/>
      <c r="C7" s="62"/>
      <c r="D7" s="63"/>
      <c r="E7" s="63"/>
    </row>
    <row r="8" spans="2:5" ht="38.25">
      <c r="B8" s="66" t="s">
        <v>35</v>
      </c>
      <c r="C8" s="67"/>
      <c r="D8" s="68"/>
      <c r="E8" s="69">
        <v>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Kassa</cp:lastModifiedBy>
  <cp:lastPrinted>2020-08-28T14:05:15Z</cp:lastPrinted>
  <dcterms:modified xsi:type="dcterms:W3CDTF">2021-06-10T10:58:41Z</dcterms:modified>
  <cp:category/>
  <cp:version/>
  <cp:contentType/>
  <cp:contentStatus/>
</cp:coreProperties>
</file>